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K11" i="16" l="1"/>
  <c r="Q11" i="16"/>
  <c r="W11" i="16"/>
  <c r="T11" i="16"/>
  <c r="R11" i="16"/>
  <c r="O11" i="16"/>
  <c r="U11" i="16"/>
  <c r="V11" i="16"/>
  <c r="S11" i="16"/>
  <c r="P11" i="16"/>
  <c r="H11" i="16"/>
  <c r="G11" i="16"/>
  <c r="C11" i="16"/>
  <c r="I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<sst xmlns="http://schemas.openxmlformats.org/spreadsheetml/2006/main" count="158" uniqueCount="70">
  <si>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</si>
  <si>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</si>
  <si>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</si>
  <si>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</si>
  <si>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</si>
  <si>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</si>
  <si>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</si>
  <si>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</si>
  <si>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</si>
  <si>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</si>
  <si>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</si>
  <si>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</si>
  <si>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</si>
  <si>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</si>
  <si>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</si>
  <si>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</si>
  <si>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</si>
  <si>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</si>
  <si>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</si>
  <si>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</si>
  <si>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</si>
  <si>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</si>
  <si>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</si>
  <si>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</si>
  <si>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</si>
  <si>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</si>
  <si>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</si>
  <si>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</si>
  <si>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</si>
  <si>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</si>
  <si>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</si>
  <si>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</si>
  <si>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</si>
  <si>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</si>
  <si>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</si>
  <si>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</si>
  <si>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</si>
  <si>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</si>
  <si>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</si>
  <si>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</si>
  <si>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</si>
  <si>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</si>
  <si>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</si>
  <si>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</si>
  <si>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</si>
  <si>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</si>
  <si>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</si>
  <si>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</si>
  <si>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</si>
  <si>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</si>
  <si>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</si>
  <si>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</si>
  <si>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</si>
  <si>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</si>
  <si>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</si>
  <si>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</si>
  <si>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</si>
  <si>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</si>
  <si>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</si>
  <si>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</si>
  <si>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</si>
  <si>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</si>
  <si>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</si>
  <si>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</si>
  <si>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</si>
  <si>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</si>
  <si>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</si>
  <si>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</si>
  <si>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第21週 111年1月17日至111年1月20日</t>
    <phoneticPr fontId="1" type="noConversion"/>
  </si>
  <si>
    <t>備註：國中部共同第二名班級為國一乙、國三甲；高中部共同第二名班級為高二乙、高三乙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</si>
</sst>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6" borderId="0" xfId="0" applyFont="1" applyFill="1">
      <alignment vertical="center"/>
    </xf>
    <xf numFmtId="0" fontId="8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76" fontId="8" fillId="6" borderId="3" xfId="0" applyNumberFormat="1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D24" sqref="D24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44578</v>
      </c>
      <c r="C1" s="9">
        <v>44579</v>
      </c>
      <c r="D1" s="9">
        <v>44580</v>
      </c>
      <c r="E1" s="9">
        <v>44581</v>
      </c>
      <c r="F1" s="9">
        <v>44582</v>
      </c>
    </row>
    <row r="2" spans="1:8" x14ac:dyDescent="0.25">
      <c r="A2" s="3" t="s">
        <v>34</v>
      </c>
      <c r="B2" s="3">
        <v>87</v>
      </c>
      <c r="C2" s="3">
        <v>88</v>
      </c>
      <c r="D2" s="3">
        <v>87</v>
      </c>
      <c r="E2" s="3">
        <v>85</v>
      </c>
      <c r="F2" s="3"/>
      <c r="G2" s="6">
        <f t="shared" ref="G2:G13" si="0">AVERAGE(B2:F2)</f>
        <v>86.75</v>
      </c>
      <c r="H2" s="6"/>
    </row>
    <row r="3" spans="1:8" x14ac:dyDescent="0.25">
      <c r="A3" s="3" t="s">
        <v>0</v>
      </c>
      <c r="B3" s="3">
        <v>86</v>
      </c>
      <c r="C3" s="3">
        <v>87</v>
      </c>
      <c r="D3" s="3">
        <v>87</v>
      </c>
      <c r="E3" s="3">
        <v>85</v>
      </c>
      <c r="F3" s="3"/>
      <c r="G3" s="6">
        <f t="shared" si="0"/>
        <v>86.25</v>
      </c>
      <c r="H3" s="6"/>
    </row>
    <row r="4" spans="1:8" x14ac:dyDescent="0.25">
      <c r="A4" s="3" t="s">
        <v>1</v>
      </c>
      <c r="B4" s="3">
        <v>85</v>
      </c>
      <c r="C4" s="3">
        <v>87</v>
      </c>
      <c r="D4" s="3">
        <v>86</v>
      </c>
      <c r="E4" s="3">
        <v>84</v>
      </c>
      <c r="F4" s="3"/>
      <c r="G4" s="6">
        <f t="shared" si="0"/>
        <v>85.5</v>
      </c>
      <c r="H4" s="6"/>
    </row>
    <row r="5" spans="1:8" x14ac:dyDescent="0.25">
      <c r="A5" s="3" t="s">
        <v>2</v>
      </c>
      <c r="B5" s="3">
        <v>85</v>
      </c>
      <c r="C5" s="3">
        <v>86</v>
      </c>
      <c r="D5" s="3">
        <v>86</v>
      </c>
      <c r="E5" s="3">
        <v>84</v>
      </c>
      <c r="F5" s="3"/>
      <c r="G5" s="6">
        <f t="shared" si="0"/>
        <v>85.25</v>
      </c>
      <c r="H5" s="6"/>
    </row>
    <row r="6" spans="1:8" x14ac:dyDescent="0.25">
      <c r="A6" s="8" t="s">
        <v>3</v>
      </c>
      <c r="B6" s="3">
        <v>85</v>
      </c>
      <c r="C6" s="3">
        <v>87</v>
      </c>
      <c r="D6" s="3">
        <v>87</v>
      </c>
      <c r="E6" s="3">
        <v>85</v>
      </c>
      <c r="F6" s="3"/>
      <c r="G6" s="6">
        <f t="shared" si="0"/>
        <v>86</v>
      </c>
      <c r="H6" s="6"/>
    </row>
    <row r="7" spans="1:8" x14ac:dyDescent="0.25">
      <c r="A7" s="8" t="s">
        <v>4</v>
      </c>
      <c r="B7" s="3">
        <v>86</v>
      </c>
      <c r="C7" s="3">
        <v>87</v>
      </c>
      <c r="D7" s="3">
        <v>86</v>
      </c>
      <c r="E7" s="3">
        <v>83</v>
      </c>
      <c r="F7" s="3"/>
      <c r="G7" s="6">
        <f t="shared" si="0"/>
        <v>85.5</v>
      </c>
      <c r="H7" s="6"/>
    </row>
    <row r="8" spans="1:8" x14ac:dyDescent="0.25">
      <c r="A8" s="8" t="s">
        <v>5</v>
      </c>
      <c r="B8" s="3">
        <v>86</v>
      </c>
      <c r="C8" s="3">
        <v>86</v>
      </c>
      <c r="D8" s="3">
        <v>87</v>
      </c>
      <c r="E8" s="3">
        <v>83</v>
      </c>
      <c r="F8" s="3"/>
      <c r="G8" s="6">
        <f>AVERAGE(B8:F8)</f>
        <v>85.5</v>
      </c>
      <c r="H8" s="6"/>
    </row>
    <row r="9" spans="1:8" x14ac:dyDescent="0.25">
      <c r="A9" s="8" t="s">
        <v>6</v>
      </c>
      <c r="B9" s="3">
        <v>86</v>
      </c>
      <c r="C9" s="3">
        <v>86</v>
      </c>
      <c r="D9" s="3">
        <v>86</v>
      </c>
      <c r="E9" s="3">
        <v>83</v>
      </c>
      <c r="F9" s="3"/>
      <c r="G9" s="6">
        <f t="shared" si="0"/>
        <v>85.25</v>
      </c>
      <c r="H9" s="6"/>
    </row>
    <row r="10" spans="1:8" x14ac:dyDescent="0.25">
      <c r="A10" s="3" t="s">
        <v>7</v>
      </c>
      <c r="B10" s="3">
        <v>88</v>
      </c>
      <c r="C10" s="3">
        <v>88</v>
      </c>
      <c r="D10" s="3">
        <v>87</v>
      </c>
      <c r="E10" s="3">
        <v>85</v>
      </c>
      <c r="F10" s="3"/>
      <c r="G10" s="6">
        <f t="shared" si="0"/>
        <v>87</v>
      </c>
      <c r="H10" s="6"/>
    </row>
    <row r="11" spans="1:8" x14ac:dyDescent="0.25">
      <c r="A11" s="3" t="s">
        <v>8</v>
      </c>
      <c r="B11" s="3">
        <v>87</v>
      </c>
      <c r="C11" s="3">
        <v>88</v>
      </c>
      <c r="D11" s="3">
        <v>87</v>
      </c>
      <c r="E11" s="3">
        <v>85</v>
      </c>
      <c r="F11" s="3"/>
      <c r="G11" s="6">
        <f t="shared" si="0"/>
        <v>86.75</v>
      </c>
      <c r="H11" s="6"/>
    </row>
    <row r="12" spans="1:8" x14ac:dyDescent="0.25">
      <c r="A12" s="3" t="s">
        <v>9</v>
      </c>
      <c r="B12" s="3">
        <v>85</v>
      </c>
      <c r="C12" s="3">
        <v>87</v>
      </c>
      <c r="D12" s="3">
        <v>86</v>
      </c>
      <c r="E12" s="3">
        <v>84</v>
      </c>
      <c r="F12" s="3"/>
      <c r="G12" s="6">
        <f t="shared" si="0"/>
        <v>85.5</v>
      </c>
      <c r="H12" s="6"/>
    </row>
    <row r="13" spans="1:8" x14ac:dyDescent="0.25">
      <c r="A13" s="3" t="s">
        <v>10</v>
      </c>
      <c r="B13" s="3">
        <v>85</v>
      </c>
      <c r="C13" s="3">
        <v>87</v>
      </c>
      <c r="D13" s="3">
        <v>86</v>
      </c>
      <c r="E13" s="3">
        <v>84</v>
      </c>
      <c r="F13" s="3"/>
      <c r="G13" s="6">
        <f t="shared" si="0"/>
        <v>85.5</v>
      </c>
      <c r="H13" s="6"/>
    </row>
    <row r="15" spans="1:8" x14ac:dyDescent="0.25">
      <c r="A15" s="3" t="s">
        <v>38</v>
      </c>
      <c r="B15" s="9">
        <v>44578</v>
      </c>
      <c r="C15" s="9">
        <v>44579</v>
      </c>
      <c r="D15" s="9">
        <v>44580</v>
      </c>
      <c r="E15" s="9">
        <v>44581</v>
      </c>
      <c r="F15" s="9">
        <v>44582</v>
      </c>
    </row>
    <row r="16" spans="1:8" x14ac:dyDescent="0.25">
      <c r="A16" s="3" t="s">
        <v>34</v>
      </c>
      <c r="B16" s="3">
        <v>84</v>
      </c>
      <c r="C16" s="3">
        <v>85</v>
      </c>
      <c r="D16" s="3">
        <v>83</v>
      </c>
      <c r="E16" s="3">
        <v>85</v>
      </c>
      <c r="F16" s="3"/>
      <c r="G16" s="6">
        <f t="shared" ref="G16:G27" si="1">AVERAGE(B16:F16)</f>
        <v>84.25</v>
      </c>
      <c r="H16" s="6"/>
    </row>
    <row r="17" spans="1:8" x14ac:dyDescent="0.25">
      <c r="A17" s="3" t="s">
        <v>0</v>
      </c>
      <c r="B17" s="3">
        <v>84</v>
      </c>
      <c r="C17" s="3">
        <v>83</v>
      </c>
      <c r="D17" s="3">
        <v>84</v>
      </c>
      <c r="E17" s="3">
        <v>85</v>
      </c>
      <c r="F17" s="3"/>
      <c r="G17" s="6">
        <f t="shared" si="1"/>
        <v>84</v>
      </c>
      <c r="H17" s="6"/>
    </row>
    <row r="18" spans="1:8" x14ac:dyDescent="0.25">
      <c r="A18" s="3" t="s">
        <v>1</v>
      </c>
      <c r="B18" s="3">
        <v>83</v>
      </c>
      <c r="C18" s="3">
        <v>83</v>
      </c>
      <c r="D18" s="3">
        <v>84</v>
      </c>
      <c r="E18" s="3">
        <v>83</v>
      </c>
      <c r="F18" s="3"/>
      <c r="G18" s="6">
        <f t="shared" si="1"/>
        <v>83.25</v>
      </c>
      <c r="H18" s="6"/>
    </row>
    <row r="19" spans="1:8" x14ac:dyDescent="0.25">
      <c r="A19" s="3" t="s">
        <v>2</v>
      </c>
      <c r="B19" s="3">
        <v>83</v>
      </c>
      <c r="C19" s="3">
        <v>84</v>
      </c>
      <c r="D19" s="3">
        <v>82</v>
      </c>
      <c r="E19" s="3">
        <v>83</v>
      </c>
      <c r="F19" s="3"/>
      <c r="G19" s="6">
        <f t="shared" si="1"/>
        <v>83</v>
      </c>
      <c r="H19" s="6"/>
    </row>
    <row r="20" spans="1:8" x14ac:dyDescent="0.25">
      <c r="A20" s="8" t="s">
        <v>3</v>
      </c>
      <c r="B20" s="3">
        <v>84</v>
      </c>
      <c r="C20" s="3">
        <v>85</v>
      </c>
      <c r="D20" s="3">
        <v>85</v>
      </c>
      <c r="E20" s="3">
        <v>84</v>
      </c>
      <c r="F20" s="3"/>
      <c r="G20" s="6">
        <f t="shared" si="1"/>
        <v>84.5</v>
      </c>
      <c r="H20" s="6"/>
    </row>
    <row r="21" spans="1:8" x14ac:dyDescent="0.25">
      <c r="A21" s="8" t="s">
        <v>4</v>
      </c>
      <c r="B21" s="3">
        <v>84</v>
      </c>
      <c r="C21" s="3">
        <v>83</v>
      </c>
      <c r="D21" s="3">
        <v>83</v>
      </c>
      <c r="E21" s="3">
        <v>84</v>
      </c>
      <c r="F21" s="3"/>
      <c r="G21" s="6">
        <f t="shared" si="1"/>
        <v>83.5</v>
      </c>
      <c r="H21" s="6"/>
    </row>
    <row r="22" spans="1:8" x14ac:dyDescent="0.25">
      <c r="A22" s="8" t="s">
        <v>5</v>
      </c>
      <c r="B22" s="3">
        <v>84</v>
      </c>
      <c r="C22" s="3">
        <v>82</v>
      </c>
      <c r="D22" s="3">
        <v>84</v>
      </c>
      <c r="E22" s="3">
        <v>83</v>
      </c>
      <c r="F22" s="3"/>
      <c r="G22" s="6">
        <f t="shared" si="1"/>
        <v>83.25</v>
      </c>
      <c r="H22" s="6"/>
    </row>
    <row r="23" spans="1:8" x14ac:dyDescent="0.25">
      <c r="A23" s="8" t="s">
        <v>6</v>
      </c>
      <c r="B23" s="3">
        <v>82</v>
      </c>
      <c r="C23" s="3">
        <v>84</v>
      </c>
      <c r="D23" s="3">
        <v>84</v>
      </c>
      <c r="E23" s="3">
        <v>83</v>
      </c>
      <c r="F23" s="3"/>
      <c r="G23" s="6">
        <f t="shared" si="1"/>
        <v>83.25</v>
      </c>
      <c r="H23" s="6"/>
    </row>
    <row r="24" spans="1:8" x14ac:dyDescent="0.25">
      <c r="A24" s="3" t="s">
        <v>7</v>
      </c>
      <c r="B24" s="3">
        <v>83</v>
      </c>
      <c r="C24" s="3">
        <v>84</v>
      </c>
      <c r="D24" s="3">
        <v>85</v>
      </c>
      <c r="E24" s="3">
        <v>85</v>
      </c>
      <c r="F24" s="3"/>
      <c r="G24" s="6">
        <f t="shared" si="1"/>
        <v>84.25</v>
      </c>
      <c r="H24" s="6"/>
    </row>
    <row r="25" spans="1:8" x14ac:dyDescent="0.25">
      <c r="A25" s="3" t="s">
        <v>8</v>
      </c>
      <c r="B25" s="3">
        <v>85</v>
      </c>
      <c r="C25" s="3">
        <v>83</v>
      </c>
      <c r="D25" s="3">
        <v>84</v>
      </c>
      <c r="E25" s="3">
        <v>84</v>
      </c>
      <c r="F25" s="3"/>
      <c r="G25" s="6">
        <f t="shared" si="1"/>
        <v>84</v>
      </c>
      <c r="H25" s="6"/>
    </row>
    <row r="26" spans="1:8" x14ac:dyDescent="0.25">
      <c r="A26" s="3" t="s">
        <v>9</v>
      </c>
      <c r="B26" s="3">
        <v>85</v>
      </c>
      <c r="C26" s="3">
        <v>83</v>
      </c>
      <c r="D26" s="3">
        <v>85</v>
      </c>
      <c r="E26" s="3">
        <v>83</v>
      </c>
      <c r="F26" s="3"/>
      <c r="G26" s="6">
        <f t="shared" si="1"/>
        <v>84</v>
      </c>
      <c r="H26" s="6"/>
    </row>
    <row r="27" spans="1:8" x14ac:dyDescent="0.25">
      <c r="A27" s="3" t="s">
        <v>10</v>
      </c>
      <c r="B27" s="3">
        <v>84</v>
      </c>
      <c r="C27" s="3">
        <v>85</v>
      </c>
      <c r="D27" s="3">
        <v>84</v>
      </c>
      <c r="E27" s="3">
        <v>83</v>
      </c>
      <c r="F27" s="3"/>
      <c r="G27" s="6">
        <f t="shared" si="1"/>
        <v>84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zoomScale="170" zoomScaleNormal="170" workbookViewId="0">
      <selection activeCell="D22" sqref="D22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44578</v>
      </c>
      <c r="C1" s="9">
        <v>44579</v>
      </c>
      <c r="D1" s="9">
        <v>44580</v>
      </c>
      <c r="E1" s="9">
        <v>44581</v>
      </c>
      <c r="F1" s="9">
        <v>44582</v>
      </c>
    </row>
    <row r="2" spans="1:7" s="2" customFormat="1" ht="21" x14ac:dyDescent="0.25">
      <c r="A2" s="3" t="s">
        <v>35</v>
      </c>
      <c r="B2" s="3">
        <v>72</v>
      </c>
      <c r="C2" s="3">
        <v>76</v>
      </c>
      <c r="D2" s="3">
        <v>75</v>
      </c>
      <c r="E2" s="3"/>
      <c r="F2" s="3"/>
      <c r="G2" s="6">
        <f t="shared" ref="G2:G10" si="0">AVERAGE(B2:F2)</f>
        <v>74.333333333333329</v>
      </c>
    </row>
    <row r="3" spans="1:7" s="2" customFormat="1" ht="21" x14ac:dyDescent="0.25">
      <c r="A3" s="3" t="s">
        <v>15</v>
      </c>
      <c r="B3" s="3">
        <v>70</v>
      </c>
      <c r="C3" s="3">
        <v>77</v>
      </c>
      <c r="D3" s="3">
        <v>75</v>
      </c>
      <c r="E3" s="3"/>
      <c r="F3" s="3"/>
      <c r="G3" s="6">
        <f t="shared" si="0"/>
        <v>74</v>
      </c>
    </row>
    <row r="4" spans="1:7" s="2" customFormat="1" ht="21" x14ac:dyDescent="0.25">
      <c r="A4" s="3" t="s">
        <v>16</v>
      </c>
      <c r="B4" s="3">
        <v>70</v>
      </c>
      <c r="C4" s="3">
        <v>76</v>
      </c>
      <c r="D4" s="3">
        <v>75</v>
      </c>
      <c r="E4" s="3"/>
      <c r="F4" s="3"/>
      <c r="G4" s="6">
        <f t="shared" si="0"/>
        <v>73.666666666666671</v>
      </c>
    </row>
    <row r="5" spans="1:7" s="2" customFormat="1" ht="21" x14ac:dyDescent="0.25">
      <c r="A5" s="8" t="s">
        <v>17</v>
      </c>
      <c r="B5" s="3">
        <v>90</v>
      </c>
      <c r="C5" s="3">
        <v>90</v>
      </c>
      <c r="D5" s="3">
        <v>85</v>
      </c>
      <c r="E5" s="3"/>
      <c r="F5" s="3"/>
      <c r="G5" s="6">
        <f t="shared" si="0"/>
        <v>88.333333333333329</v>
      </c>
    </row>
    <row r="6" spans="1:7" s="2" customFormat="1" ht="21" x14ac:dyDescent="0.25">
      <c r="A6" s="8" t="s">
        <v>18</v>
      </c>
      <c r="B6" s="3">
        <v>77</v>
      </c>
      <c r="C6" s="3">
        <v>83</v>
      </c>
      <c r="D6" s="3">
        <v>79</v>
      </c>
      <c r="E6" s="3"/>
      <c r="F6" s="3"/>
      <c r="G6" s="6">
        <f t="shared" si="0"/>
        <v>79.666666666666671</v>
      </c>
    </row>
    <row r="7" spans="1:7" s="2" customFormat="1" ht="21" x14ac:dyDescent="0.25">
      <c r="A7" s="8" t="s">
        <v>19</v>
      </c>
      <c r="B7" s="3">
        <v>76</v>
      </c>
      <c r="C7" s="3">
        <v>78</v>
      </c>
      <c r="D7" s="3">
        <v>76</v>
      </c>
      <c r="E7" s="3"/>
      <c r="F7" s="3"/>
      <c r="G7" s="6">
        <f t="shared" si="0"/>
        <v>76.666666666666671</v>
      </c>
    </row>
    <row r="8" spans="1:7" s="2" customFormat="1" ht="21" x14ac:dyDescent="0.25">
      <c r="A8" s="3" t="s">
        <v>20</v>
      </c>
      <c r="B8" s="3">
        <v>79</v>
      </c>
      <c r="C8" s="3">
        <v>78</v>
      </c>
      <c r="D8" s="3">
        <v>82</v>
      </c>
      <c r="E8" s="3"/>
      <c r="F8" s="3"/>
      <c r="G8" s="6">
        <f t="shared" si="0"/>
        <v>79.666666666666671</v>
      </c>
    </row>
    <row r="9" spans="1:7" s="2" customFormat="1" ht="21" x14ac:dyDescent="0.25">
      <c r="A9" s="3" t="s">
        <v>21</v>
      </c>
      <c r="B9" s="3">
        <v>80</v>
      </c>
      <c r="C9" s="3">
        <v>77</v>
      </c>
      <c r="D9" s="3">
        <v>84</v>
      </c>
      <c r="E9" s="3"/>
      <c r="F9" s="3"/>
      <c r="G9" s="6">
        <f t="shared" si="0"/>
        <v>80.333333333333329</v>
      </c>
    </row>
    <row r="10" spans="1:7" s="2" customFormat="1" ht="21" x14ac:dyDescent="0.25">
      <c r="A10" s="3" t="s">
        <v>22</v>
      </c>
      <c r="B10" s="3">
        <v>75</v>
      </c>
      <c r="C10" s="3">
        <v>78</v>
      </c>
      <c r="D10" s="3">
        <v>72</v>
      </c>
      <c r="E10" s="3"/>
      <c r="F10" s="3"/>
      <c r="G10" s="6">
        <f t="shared" si="0"/>
        <v>75</v>
      </c>
    </row>
    <row r="13" spans="1:7" ht="21" x14ac:dyDescent="0.25">
      <c r="A13" s="3" t="s">
        <v>38</v>
      </c>
      <c r="B13" s="9">
        <v>44578</v>
      </c>
      <c r="C13" s="9">
        <v>44579</v>
      </c>
      <c r="D13" s="9">
        <v>44580</v>
      </c>
      <c r="E13" s="9">
        <v>44581</v>
      </c>
      <c r="F13" s="9">
        <v>44582</v>
      </c>
    </row>
    <row r="14" spans="1:7" ht="21" x14ac:dyDescent="0.25">
      <c r="A14" s="3" t="s">
        <v>35</v>
      </c>
      <c r="B14" s="3">
        <v>79</v>
      </c>
      <c r="C14" s="3">
        <v>75</v>
      </c>
      <c r="D14" s="3">
        <v>77</v>
      </c>
      <c r="E14" s="3"/>
      <c r="F14" s="3"/>
      <c r="G14" s="6">
        <f t="shared" ref="G14:G22" si="1">AVERAGE(B14:F14)</f>
        <v>77</v>
      </c>
    </row>
    <row r="15" spans="1:7" ht="21" x14ac:dyDescent="0.25">
      <c r="A15" s="3" t="s">
        <v>15</v>
      </c>
      <c r="B15" s="3">
        <v>78</v>
      </c>
      <c r="C15" s="3">
        <v>76</v>
      </c>
      <c r="D15" s="3">
        <v>76</v>
      </c>
      <c r="E15" s="3"/>
      <c r="F15" s="3"/>
      <c r="G15" s="6">
        <f t="shared" si="1"/>
        <v>76.666666666666671</v>
      </c>
    </row>
    <row r="16" spans="1:7" ht="21" x14ac:dyDescent="0.25">
      <c r="A16" s="3" t="s">
        <v>16</v>
      </c>
      <c r="B16" s="3">
        <v>75</v>
      </c>
      <c r="C16" s="3">
        <v>75</v>
      </c>
      <c r="D16" s="3">
        <v>78</v>
      </c>
      <c r="E16" s="3"/>
      <c r="F16" s="3"/>
      <c r="G16" s="6">
        <f t="shared" si="1"/>
        <v>76</v>
      </c>
    </row>
    <row r="17" spans="1:7" ht="21" x14ac:dyDescent="0.25">
      <c r="A17" s="8" t="s">
        <v>17</v>
      </c>
      <c r="B17" s="3">
        <v>79</v>
      </c>
      <c r="C17" s="3">
        <v>85</v>
      </c>
      <c r="D17" s="3">
        <v>85</v>
      </c>
      <c r="E17" s="3"/>
      <c r="F17" s="3"/>
      <c r="G17" s="6">
        <f t="shared" si="1"/>
        <v>83</v>
      </c>
    </row>
    <row r="18" spans="1:7" ht="21" x14ac:dyDescent="0.25">
      <c r="A18" s="8" t="s">
        <v>18</v>
      </c>
      <c r="B18" s="3">
        <v>78</v>
      </c>
      <c r="C18" s="3">
        <v>76</v>
      </c>
      <c r="D18" s="3">
        <v>82</v>
      </c>
      <c r="E18" s="3"/>
      <c r="F18" s="3"/>
      <c r="G18" s="6">
        <f t="shared" si="1"/>
        <v>78.666666666666671</v>
      </c>
    </row>
    <row r="19" spans="1:7" ht="21" x14ac:dyDescent="0.25">
      <c r="A19" s="8" t="s">
        <v>19</v>
      </c>
      <c r="B19" s="3">
        <v>79</v>
      </c>
      <c r="C19" s="3">
        <v>75</v>
      </c>
      <c r="D19" s="3">
        <v>79</v>
      </c>
      <c r="E19" s="3"/>
      <c r="F19" s="3"/>
      <c r="G19" s="6">
        <f t="shared" si="1"/>
        <v>77.666666666666671</v>
      </c>
    </row>
    <row r="20" spans="1:7" ht="21" x14ac:dyDescent="0.25">
      <c r="A20" s="3" t="s">
        <v>20</v>
      </c>
      <c r="B20" s="3">
        <v>79</v>
      </c>
      <c r="C20" s="3">
        <v>75</v>
      </c>
      <c r="D20" s="3">
        <v>76</v>
      </c>
      <c r="E20" s="3"/>
      <c r="F20" s="3"/>
      <c r="G20" s="6">
        <f t="shared" si="1"/>
        <v>76.666666666666671</v>
      </c>
    </row>
    <row r="21" spans="1:7" ht="21" x14ac:dyDescent="0.25">
      <c r="A21" s="3" t="s">
        <v>21</v>
      </c>
      <c r="B21" s="3">
        <v>78</v>
      </c>
      <c r="C21" s="3">
        <v>79</v>
      </c>
      <c r="D21" s="3">
        <v>77</v>
      </c>
      <c r="E21" s="3"/>
      <c r="F21" s="3"/>
      <c r="G21" s="6">
        <f t="shared" si="1"/>
        <v>78</v>
      </c>
    </row>
    <row r="22" spans="1:7" ht="21" x14ac:dyDescent="0.25">
      <c r="A22" s="3" t="s">
        <v>22</v>
      </c>
      <c r="B22" s="3">
        <v>77</v>
      </c>
      <c r="C22" s="3">
        <v>75</v>
      </c>
      <c r="D22" s="3">
        <v>76</v>
      </c>
      <c r="E22" s="3"/>
      <c r="F22" s="3"/>
      <c r="G22" s="6">
        <f t="shared" si="1"/>
        <v>76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" sqref="F1:J1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44578</v>
      </c>
      <c r="G1" s="9">
        <v>44579</v>
      </c>
      <c r="H1" s="9">
        <v>44580</v>
      </c>
      <c r="I1" s="9">
        <v>44581</v>
      </c>
      <c r="J1" s="9">
        <v>44582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0</v>
      </c>
      <c r="D2" s="16">
        <f>B2+C2</f>
        <v>80</v>
      </c>
    </row>
    <row r="3" spans="1:10" x14ac:dyDescent="0.25">
      <c r="A3" s="31" t="s">
        <v>15</v>
      </c>
      <c r="B3" s="16">
        <v>80</v>
      </c>
      <c r="C3" s="3">
        <f t="shared" si="0"/>
        <v>0</v>
      </c>
      <c r="D3" s="16">
        <f t="shared" ref="D3:D22" si="1">B3+C3</f>
        <v>80</v>
      </c>
    </row>
    <row r="4" spans="1:10" x14ac:dyDescent="0.25">
      <c r="A4" s="31" t="s">
        <v>16</v>
      </c>
      <c r="B4" s="16">
        <v>80</v>
      </c>
      <c r="C4" s="3">
        <f t="shared" si="0"/>
        <v>0</v>
      </c>
      <c r="D4" s="16">
        <f t="shared" si="1"/>
        <v>80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0</v>
      </c>
      <c r="D6" s="16">
        <f t="shared" si="1"/>
        <v>80</v>
      </c>
    </row>
    <row r="7" spans="1:10" x14ac:dyDescent="0.25">
      <c r="A7" s="31" t="s">
        <v>19</v>
      </c>
      <c r="B7" s="16">
        <v>80</v>
      </c>
      <c r="C7" s="3">
        <f t="shared" si="0"/>
        <v>0</v>
      </c>
      <c r="D7" s="16">
        <f t="shared" si="1"/>
        <v>80</v>
      </c>
    </row>
    <row r="8" spans="1:10" x14ac:dyDescent="0.25">
      <c r="A8" s="31" t="s">
        <v>20</v>
      </c>
      <c r="B8" s="32">
        <v>80</v>
      </c>
      <c r="C8" s="31">
        <f t="shared" si="0"/>
        <v>0</v>
      </c>
      <c r="D8" s="16">
        <f t="shared" si="1"/>
        <v>80</v>
      </c>
    </row>
    <row r="9" spans="1:10" x14ac:dyDescent="0.25">
      <c r="A9" s="31" t="s">
        <v>21</v>
      </c>
      <c r="B9" s="32">
        <v>80</v>
      </c>
      <c r="C9" s="31">
        <f t="shared" si="0"/>
        <v>0</v>
      </c>
      <c r="D9" s="16">
        <f t="shared" si="1"/>
        <v>80</v>
      </c>
    </row>
    <row r="10" spans="1:10" x14ac:dyDescent="0.25">
      <c r="A10" s="31" t="s">
        <v>22</v>
      </c>
      <c r="B10" s="32">
        <v>80</v>
      </c>
      <c r="C10" s="31">
        <f t="shared" si="0"/>
        <v>0</v>
      </c>
      <c r="D10" s="16">
        <f t="shared" si="1"/>
        <v>80</v>
      </c>
    </row>
    <row r="11" spans="1:10" x14ac:dyDescent="0.25">
      <c r="A11" s="31" t="s">
        <v>34</v>
      </c>
      <c r="B11" s="32">
        <v>80</v>
      </c>
      <c r="C11" s="31">
        <f t="shared" si="0"/>
        <v>0</v>
      </c>
      <c r="D11" s="16">
        <f t="shared" si="1"/>
        <v>80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0</v>
      </c>
      <c r="D13" s="16">
        <f t="shared" si="1"/>
        <v>80</v>
      </c>
    </row>
    <row r="14" spans="1:10" x14ac:dyDescent="0.25">
      <c r="A14" s="31" t="s">
        <v>2</v>
      </c>
      <c r="B14" s="32">
        <v>80</v>
      </c>
      <c r="C14" s="31">
        <f t="shared" si="0"/>
        <v>0</v>
      </c>
      <c r="D14" s="16">
        <f t="shared" si="1"/>
        <v>80</v>
      </c>
    </row>
    <row r="15" spans="1:10" x14ac:dyDescent="0.25">
      <c r="A15" s="31" t="s">
        <v>3</v>
      </c>
      <c r="B15" s="32">
        <v>80</v>
      </c>
      <c r="C15" s="31">
        <f t="shared" si="0"/>
        <v>0</v>
      </c>
      <c r="D15" s="16">
        <f t="shared" si="1"/>
        <v>80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4" x14ac:dyDescent="0.25">
      <c r="A17" s="31" t="s">
        <v>5</v>
      </c>
      <c r="B17" s="32">
        <v>80</v>
      </c>
      <c r="C17" s="31">
        <f t="shared" si="0"/>
        <v>0</v>
      </c>
      <c r="D17" s="16">
        <f t="shared" si="1"/>
        <v>80</v>
      </c>
    </row>
    <row r="18" spans="1:4" x14ac:dyDescent="0.25">
      <c r="A18" s="31" t="s">
        <v>6</v>
      </c>
      <c r="B18" s="32">
        <v>80</v>
      </c>
      <c r="C18" s="31">
        <f t="shared" si="0"/>
        <v>0</v>
      </c>
      <c r="D18" s="16">
        <f t="shared" si="1"/>
        <v>80</v>
      </c>
    </row>
    <row r="19" spans="1:4" x14ac:dyDescent="0.25">
      <c r="A19" s="31" t="s">
        <v>7</v>
      </c>
      <c r="B19" s="32">
        <v>80</v>
      </c>
      <c r="C19" s="31">
        <f t="shared" si="0"/>
        <v>0</v>
      </c>
      <c r="D19" s="16">
        <f t="shared" si="1"/>
        <v>80</v>
      </c>
    </row>
    <row r="20" spans="1:4" x14ac:dyDescent="0.25">
      <c r="A20" s="31" t="s">
        <v>8</v>
      </c>
      <c r="B20" s="32">
        <v>80</v>
      </c>
      <c r="C20" s="31">
        <f t="shared" si="0"/>
        <v>0</v>
      </c>
      <c r="D20" s="16">
        <f t="shared" si="1"/>
        <v>80</v>
      </c>
    </row>
    <row r="21" spans="1:4" x14ac:dyDescent="0.25">
      <c r="A21" s="31" t="s">
        <v>9</v>
      </c>
      <c r="B21" s="32">
        <v>80</v>
      </c>
      <c r="C21" s="31">
        <f t="shared" si="0"/>
        <v>0</v>
      </c>
      <c r="D21" s="16">
        <f t="shared" si="1"/>
        <v>80</v>
      </c>
    </row>
    <row r="22" spans="1:4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19" sqref="F19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>
        <v>8</v>
      </c>
      <c r="D2" s="3"/>
      <c r="E2" s="3"/>
      <c r="F2" s="3">
        <v>10</v>
      </c>
      <c r="G2" s="3"/>
      <c r="H2" s="3"/>
      <c r="I2" s="16">
        <f>B2-(C2*0.3)-(D2*1)-(E2*3)+(F2*0.3)+(G2*1)+(H2*3)</f>
        <v>80.599999999999994</v>
      </c>
    </row>
    <row r="3" spans="1:9" x14ac:dyDescent="0.25">
      <c r="A3" s="8" t="s">
        <v>15</v>
      </c>
      <c r="B3" s="16">
        <v>80</v>
      </c>
      <c r="C3" s="3">
        <v>30</v>
      </c>
      <c r="D3" s="3"/>
      <c r="E3" s="3"/>
      <c r="F3" s="3">
        <v>19</v>
      </c>
      <c r="G3" s="3">
        <v>1</v>
      </c>
      <c r="H3" s="3"/>
      <c r="I3" s="16">
        <f t="shared" ref="I3:I22" si="0">B3-(C3*0.3)-(D3*1)-(E3*3)+(F3*0.3)+(G3*1)+(H3*3)</f>
        <v>77.7</v>
      </c>
    </row>
    <row r="4" spans="1:9" x14ac:dyDescent="0.25">
      <c r="A4" s="8" t="s">
        <v>16</v>
      </c>
      <c r="B4" s="16">
        <v>80</v>
      </c>
      <c r="C4" s="3"/>
      <c r="D4" s="3">
        <v>1</v>
      </c>
      <c r="E4" s="3"/>
      <c r="F4" s="3">
        <v>22</v>
      </c>
      <c r="G4" s="3">
        <v>3</v>
      </c>
      <c r="H4" s="3"/>
      <c r="I4" s="16">
        <f t="shared" si="0"/>
        <v>88.6</v>
      </c>
    </row>
    <row r="5" spans="1:9" x14ac:dyDescent="0.25">
      <c r="A5" s="8" t="s">
        <v>17</v>
      </c>
      <c r="B5" s="16">
        <v>80</v>
      </c>
      <c r="C5" s="3"/>
      <c r="D5" s="3"/>
      <c r="E5" s="3"/>
      <c r="F5" s="3">
        <v>27</v>
      </c>
      <c r="G5" s="3"/>
      <c r="H5" s="3"/>
      <c r="I5" s="16">
        <f t="shared" si="0"/>
        <v>88.1</v>
      </c>
    </row>
    <row r="6" spans="1:9" x14ac:dyDescent="0.25">
      <c r="A6" s="8" t="s">
        <v>18</v>
      </c>
      <c r="B6" s="16">
        <v>80</v>
      </c>
      <c r="C6" s="3"/>
      <c r="D6" s="3"/>
      <c r="E6" s="3"/>
      <c r="F6" s="3">
        <v>7</v>
      </c>
      <c r="G6" s="3"/>
      <c r="H6" s="3"/>
      <c r="I6" s="16">
        <f t="shared" si="0"/>
        <v>82.1</v>
      </c>
    </row>
    <row r="7" spans="1:9" x14ac:dyDescent="0.25">
      <c r="A7" s="8" t="s">
        <v>19</v>
      </c>
      <c r="B7" s="16">
        <v>80</v>
      </c>
      <c r="C7" s="3">
        <v>3</v>
      </c>
      <c r="D7" s="3"/>
      <c r="E7" s="3"/>
      <c r="F7" s="3">
        <v>38</v>
      </c>
      <c r="G7" s="3"/>
      <c r="H7" s="3"/>
      <c r="I7" s="16">
        <f>B7-(C7*0.3)-(D7*1)-(E7*3)+(F7*0.3)+(G7*1)+(H7*3)</f>
        <v>90.5</v>
      </c>
    </row>
    <row r="8" spans="1:9" x14ac:dyDescent="0.25">
      <c r="A8" s="8" t="s">
        <v>20</v>
      </c>
      <c r="B8" s="16">
        <v>80</v>
      </c>
      <c r="C8" s="3">
        <v>1</v>
      </c>
      <c r="D8" s="3"/>
      <c r="E8" s="3"/>
      <c r="F8" s="3">
        <v>6</v>
      </c>
      <c r="G8" s="3"/>
      <c r="H8" s="3"/>
      <c r="I8" s="16">
        <f t="shared" si="0"/>
        <v>81.5</v>
      </c>
    </row>
    <row r="9" spans="1:9" x14ac:dyDescent="0.25">
      <c r="A9" s="8" t="s">
        <v>21</v>
      </c>
      <c r="B9" s="16">
        <v>80</v>
      </c>
      <c r="C9" s="3">
        <v>2</v>
      </c>
      <c r="D9" s="3"/>
      <c r="E9" s="3"/>
      <c r="F9" s="3">
        <v>4</v>
      </c>
      <c r="G9" s="3"/>
      <c r="H9" s="3"/>
      <c r="I9" s="16">
        <f t="shared" si="0"/>
        <v>80.600000000000009</v>
      </c>
    </row>
    <row r="10" spans="1:9" x14ac:dyDescent="0.25">
      <c r="A10" s="8" t="s">
        <v>22</v>
      </c>
      <c r="B10" s="16">
        <v>80</v>
      </c>
      <c r="C10" s="3"/>
      <c r="D10" s="3"/>
      <c r="E10" s="3"/>
      <c r="F10" s="3">
        <v>10</v>
      </c>
      <c r="G10" s="3"/>
      <c r="H10" s="3"/>
      <c r="I10" s="16">
        <f t="shared" si="0"/>
        <v>83</v>
      </c>
    </row>
    <row r="11" spans="1:9" x14ac:dyDescent="0.25">
      <c r="A11" s="8" t="s">
        <v>34</v>
      </c>
      <c r="B11" s="16">
        <v>80</v>
      </c>
      <c r="C11" s="3">
        <v>2</v>
      </c>
      <c r="D11" s="3">
        <v>1</v>
      </c>
      <c r="E11" s="3"/>
      <c r="F11" s="3">
        <v>8</v>
      </c>
      <c r="G11" s="3"/>
      <c r="H11" s="3"/>
      <c r="I11" s="16">
        <f t="shared" si="0"/>
        <v>80.800000000000011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>
        <v>20</v>
      </c>
      <c r="G12" s="3"/>
      <c r="H12" s="3"/>
      <c r="I12" s="16">
        <f t="shared" si="0"/>
        <v>86</v>
      </c>
    </row>
    <row r="13" spans="1:9" x14ac:dyDescent="0.25">
      <c r="A13" s="8" t="s">
        <v>1</v>
      </c>
      <c r="B13" s="16">
        <v>80</v>
      </c>
      <c r="C13" s="3"/>
      <c r="D13" s="3"/>
      <c r="E13" s="3"/>
      <c r="F13" s="3"/>
      <c r="G13" s="3"/>
      <c r="H13" s="3"/>
      <c r="I13" s="16">
        <f t="shared" si="0"/>
        <v>80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>
        <v>6</v>
      </c>
      <c r="G14" s="3"/>
      <c r="H14" s="3"/>
      <c r="I14" s="16">
        <f t="shared" si="0"/>
        <v>81.8</v>
      </c>
    </row>
    <row r="15" spans="1:9" x14ac:dyDescent="0.25">
      <c r="A15" s="8" t="s">
        <v>3</v>
      </c>
      <c r="B15" s="16">
        <v>80</v>
      </c>
      <c r="C15" s="3"/>
      <c r="D15" s="3"/>
      <c r="E15" s="3"/>
      <c r="F15" s="3">
        <v>21</v>
      </c>
      <c r="G15" s="3">
        <v>1</v>
      </c>
      <c r="H15" s="3"/>
      <c r="I15" s="16">
        <f>B15-(C15*0.3)-(D15*1)-(E15*3)+(F15*0.3)+(G15*1)+(H15*3)</f>
        <v>87.3</v>
      </c>
    </row>
    <row r="16" spans="1:9" x14ac:dyDescent="0.25">
      <c r="A16" s="8" t="s">
        <v>4</v>
      </c>
      <c r="B16" s="16">
        <v>80</v>
      </c>
      <c r="C16" s="3"/>
      <c r="D16" s="3"/>
      <c r="E16" s="3"/>
      <c r="F16" s="3">
        <v>1</v>
      </c>
      <c r="G16" s="3"/>
      <c r="H16" s="3"/>
      <c r="I16" s="16">
        <f t="shared" si="0"/>
        <v>80.3</v>
      </c>
    </row>
    <row r="17" spans="1:9" x14ac:dyDescent="0.25">
      <c r="A17" s="8" t="s">
        <v>5</v>
      </c>
      <c r="B17" s="16">
        <v>80</v>
      </c>
      <c r="C17" s="3"/>
      <c r="D17" s="3">
        <v>2</v>
      </c>
      <c r="E17" s="3"/>
      <c r="F17" s="3">
        <v>10</v>
      </c>
      <c r="G17" s="3"/>
      <c r="H17" s="3"/>
      <c r="I17" s="16">
        <f t="shared" si="0"/>
        <v>81</v>
      </c>
    </row>
    <row r="18" spans="1:9" x14ac:dyDescent="0.25">
      <c r="A18" s="8" t="s">
        <v>6</v>
      </c>
      <c r="B18" s="16">
        <v>80</v>
      </c>
      <c r="C18" s="3"/>
      <c r="D18" s="3"/>
      <c r="E18" s="3"/>
      <c r="F18" s="3">
        <v>5</v>
      </c>
      <c r="G18" s="3"/>
      <c r="H18" s="3"/>
      <c r="I18" s="16">
        <f t="shared" si="0"/>
        <v>81.5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>
        <v>3</v>
      </c>
      <c r="G19" s="3"/>
      <c r="H19" s="3"/>
      <c r="I19" s="16">
        <f>B19-(C19*0.3)-(D19*1)-(E19*3)+(F19*0.3)+(G19*1)+(H19*3)</f>
        <v>80.900000000000006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>
        <v>2</v>
      </c>
      <c r="G20" s="3"/>
      <c r="H20" s="3"/>
      <c r="I20" s="16">
        <f t="shared" si="0"/>
        <v>80.599999999999994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>
        <v>13</v>
      </c>
      <c r="G21" s="3"/>
      <c r="H21" s="3"/>
      <c r="I21" s="16">
        <f t="shared" si="0"/>
        <v>83.9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>
        <v>23</v>
      </c>
      <c r="G22" s="3"/>
      <c r="H22" s="3"/>
      <c r="I22" s="16">
        <f t="shared" si="0"/>
        <v>86.9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V4" sqref="V4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0.25" thickTop="1" x14ac:dyDescent="0.25">
      <c r="A2" s="52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x14ac:dyDescent="0.25">
      <c r="A3" s="55" t="s">
        <v>12</v>
      </c>
      <c r="B3" s="56" t="s">
        <v>11</v>
      </c>
      <c r="C3" s="57" t="s">
        <v>13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1:23" x14ac:dyDescent="0.25">
      <c r="A4" s="55"/>
      <c r="B4" s="56"/>
      <c r="C4" s="22" t="s">
        <v>57</v>
      </c>
      <c r="D4" s="61" t="s">
        <v>0</v>
      </c>
      <c r="E4" s="22" t="s">
        <v>1</v>
      </c>
      <c r="F4" s="22" t="s">
        <v>2</v>
      </c>
      <c r="G4" s="42" t="s">
        <v>3</v>
      </c>
      <c r="H4" s="22" t="s">
        <v>4</v>
      </c>
      <c r="I4" s="22" t="s">
        <v>5</v>
      </c>
      <c r="J4" s="22" t="s">
        <v>6</v>
      </c>
      <c r="K4" s="61" t="s">
        <v>7</v>
      </c>
      <c r="L4" s="22" t="s">
        <v>8</v>
      </c>
      <c r="M4" s="22" t="s">
        <v>9</v>
      </c>
      <c r="N4" s="29" t="s">
        <v>10</v>
      </c>
      <c r="O4" s="44" t="s">
        <v>14</v>
      </c>
      <c r="P4" s="22" t="s">
        <v>15</v>
      </c>
      <c r="Q4" s="22" t="s">
        <v>16</v>
      </c>
      <c r="R4" s="42" t="s">
        <v>17</v>
      </c>
      <c r="S4" s="61" t="s">
        <v>18</v>
      </c>
      <c r="T4" s="38" t="s">
        <v>19</v>
      </c>
      <c r="U4" s="22" t="s">
        <v>20</v>
      </c>
      <c r="V4" s="61" t="s">
        <v>21</v>
      </c>
      <c r="W4" s="39" t="s">
        <v>22</v>
      </c>
    </row>
    <row r="5" spans="1:23" ht="50.1" customHeight="1" x14ac:dyDescent="0.25">
      <c r="A5" s="46" t="s">
        <v>36</v>
      </c>
      <c r="B5" s="4" t="s">
        <v>25</v>
      </c>
      <c r="C5" s="23">
        <f>國中!G2</f>
        <v>86.75</v>
      </c>
      <c r="D5" s="23">
        <f>國中!G3</f>
        <v>86.25</v>
      </c>
      <c r="E5" s="23">
        <f>國中!G4</f>
        <v>85.5</v>
      </c>
      <c r="F5" s="23">
        <f>國中!G5</f>
        <v>85.25</v>
      </c>
      <c r="G5" s="23">
        <f>國中!G6</f>
        <v>86</v>
      </c>
      <c r="H5" s="23">
        <f>國中!G7</f>
        <v>85.5</v>
      </c>
      <c r="I5" s="23">
        <f>國中!G8</f>
        <v>85.5</v>
      </c>
      <c r="J5" s="23">
        <f>國中!G9</f>
        <v>85.25</v>
      </c>
      <c r="K5" s="23">
        <f>國中!G10</f>
        <v>87</v>
      </c>
      <c r="L5" s="23">
        <f>國中!G11</f>
        <v>86.75</v>
      </c>
      <c r="M5" s="23">
        <f>國中!G12</f>
        <v>85.5</v>
      </c>
      <c r="N5" s="26">
        <f>國中!G13</f>
        <v>85.5</v>
      </c>
      <c r="O5" s="28">
        <f>高中!G2</f>
        <v>74.333333333333329</v>
      </c>
      <c r="P5" s="23">
        <f>高中!G3</f>
        <v>74</v>
      </c>
      <c r="Q5" s="23">
        <f>高中!G4</f>
        <v>73.666666666666671</v>
      </c>
      <c r="R5" s="23">
        <f>高中!G5</f>
        <v>88.333333333333329</v>
      </c>
      <c r="S5" s="23">
        <f>高中!G6</f>
        <v>79.666666666666671</v>
      </c>
      <c r="T5" s="24">
        <f>高中!G7</f>
        <v>76.666666666666671</v>
      </c>
      <c r="U5" s="23">
        <f>高中!G8</f>
        <v>79.666666666666671</v>
      </c>
      <c r="V5" s="23">
        <f>高中!G9</f>
        <v>80.333333333333329</v>
      </c>
      <c r="W5" s="35">
        <f>高中!G10</f>
        <v>75</v>
      </c>
    </row>
    <row r="6" spans="1:23" ht="50.1" customHeight="1" x14ac:dyDescent="0.25">
      <c r="A6" s="46"/>
      <c r="B6" s="4" t="s">
        <v>26</v>
      </c>
      <c r="C6" s="23">
        <f>獎懲!I11</f>
        <v>80.800000000000011</v>
      </c>
      <c r="D6" s="23">
        <f>獎懲!I12</f>
        <v>86</v>
      </c>
      <c r="E6" s="23">
        <f>獎懲!I13</f>
        <v>80</v>
      </c>
      <c r="F6" s="23">
        <f>獎懲!I14</f>
        <v>81.8</v>
      </c>
      <c r="G6" s="23">
        <f>獎懲!I15</f>
        <v>87.3</v>
      </c>
      <c r="H6" s="23">
        <f>獎懲!I16</f>
        <v>80.3</v>
      </c>
      <c r="I6" s="23">
        <f>獎懲!I17</f>
        <v>81</v>
      </c>
      <c r="J6" s="23">
        <f>獎懲!I18</f>
        <v>81.5</v>
      </c>
      <c r="K6" s="23">
        <f>獎懲!I19</f>
        <v>80.900000000000006</v>
      </c>
      <c r="L6" s="23">
        <f>獎懲!I20</f>
        <v>80.599999999999994</v>
      </c>
      <c r="M6" s="23">
        <f>獎懲!I21</f>
        <v>83.9</v>
      </c>
      <c r="N6" s="26">
        <f>獎懲!I22</f>
        <v>86.9</v>
      </c>
      <c r="O6" s="28">
        <f>獎懲!I2</f>
        <v>80.599999999999994</v>
      </c>
      <c r="P6" s="23">
        <f>獎懲!I3</f>
        <v>77.7</v>
      </c>
      <c r="Q6" s="23">
        <f>獎懲!I4</f>
        <v>88.6</v>
      </c>
      <c r="R6" s="23">
        <f>獎懲!I5</f>
        <v>88.1</v>
      </c>
      <c r="S6" s="23">
        <f>獎懲!I6</f>
        <v>82.1</v>
      </c>
      <c r="T6" s="24">
        <f>獎懲!I7</f>
        <v>90.5</v>
      </c>
      <c r="U6" s="23">
        <f>獎懲!I8</f>
        <v>81.5</v>
      </c>
      <c r="V6" s="23">
        <f>獎懲!I9</f>
        <v>80.600000000000009</v>
      </c>
      <c r="W6" s="35">
        <f>獎懲!I10</f>
        <v>83</v>
      </c>
    </row>
    <row r="7" spans="1:23" ht="50.1" customHeight="1" x14ac:dyDescent="0.25">
      <c r="A7" s="46" t="s">
        <v>28</v>
      </c>
      <c r="B7" s="4" t="s">
        <v>27</v>
      </c>
      <c r="C7" s="23">
        <f>國中!G16</f>
        <v>84.25</v>
      </c>
      <c r="D7" s="23">
        <f>國中!G17</f>
        <v>84</v>
      </c>
      <c r="E7" s="23">
        <f>國中!G18</f>
        <v>83.25</v>
      </c>
      <c r="F7" s="23">
        <f>國中!G19</f>
        <v>83</v>
      </c>
      <c r="G7" s="23">
        <f>國中!G20</f>
        <v>84.5</v>
      </c>
      <c r="H7" s="23">
        <f>國中!G21</f>
        <v>83.5</v>
      </c>
      <c r="I7" s="23">
        <f>國中!G22</f>
        <v>83.25</v>
      </c>
      <c r="J7" s="23">
        <f>國中!G23</f>
        <v>83.25</v>
      </c>
      <c r="K7" s="24">
        <f>國中!G24</f>
        <v>84.25</v>
      </c>
      <c r="L7" s="23">
        <f>國中!G25</f>
        <v>84</v>
      </c>
      <c r="M7" s="23">
        <f>國中!G26</f>
        <v>84</v>
      </c>
      <c r="N7" s="26">
        <f>國中!G27</f>
        <v>84</v>
      </c>
      <c r="O7" s="28">
        <f>高中!G14</f>
        <v>77</v>
      </c>
      <c r="P7" s="23">
        <f>高中!G15</f>
        <v>76.666666666666671</v>
      </c>
      <c r="Q7" s="23">
        <v>80.03</v>
      </c>
      <c r="R7" s="23">
        <f>高中!G17</f>
        <v>83</v>
      </c>
      <c r="S7" s="23">
        <v>80.37</v>
      </c>
      <c r="T7" s="24">
        <f>高中!G19</f>
        <v>77.666666666666671</v>
      </c>
      <c r="U7" s="23">
        <v>80.33</v>
      </c>
      <c r="V7" s="23">
        <v>80.150000000000006</v>
      </c>
      <c r="W7" s="35">
        <f>高中!G22</f>
        <v>76</v>
      </c>
    </row>
    <row r="8" spans="1:23" ht="50.1" customHeight="1" x14ac:dyDescent="0.25">
      <c r="A8" s="46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35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80</v>
      </c>
      <c r="F9" s="23">
        <f>特別加扣!D14</f>
        <v>80</v>
      </c>
      <c r="G9" s="23">
        <f>特別加扣!D15</f>
        <v>80</v>
      </c>
      <c r="H9" s="23">
        <f>特別加扣!D16</f>
        <v>80</v>
      </c>
      <c r="I9" s="23">
        <f>特別加扣!D17</f>
        <v>80</v>
      </c>
      <c r="J9" s="23">
        <f>特別加扣!D18</f>
        <v>80</v>
      </c>
      <c r="K9" s="23">
        <v>82</v>
      </c>
      <c r="L9" s="23">
        <f>特別加扣!D20</f>
        <v>80</v>
      </c>
      <c r="M9" s="23">
        <f>特別加扣!D21</f>
        <v>80</v>
      </c>
      <c r="N9" s="26">
        <f>特別加扣!D22</f>
        <v>80</v>
      </c>
      <c r="O9" s="28">
        <f>特別加扣!D2</f>
        <v>80</v>
      </c>
      <c r="P9" s="23">
        <f>特別加扣!D3</f>
        <v>80</v>
      </c>
      <c r="Q9" s="23">
        <f>特別加扣!D4</f>
        <v>80</v>
      </c>
      <c r="R9" s="23">
        <f>特別加扣!D5</f>
        <v>80</v>
      </c>
      <c r="S9" s="23">
        <f>特別加扣!D6</f>
        <v>80</v>
      </c>
      <c r="T9" s="24">
        <f>特別加扣!D7</f>
        <v>80</v>
      </c>
      <c r="U9" s="23">
        <f>特別加扣!D8</f>
        <v>80</v>
      </c>
      <c r="V9" s="23">
        <f>特別加扣!D9</f>
        <v>80</v>
      </c>
      <c r="W9" s="35">
        <f>特別加扣!D10</f>
        <v>80</v>
      </c>
    </row>
    <row r="10" spans="1:23" ht="50.1" customHeight="1" x14ac:dyDescent="0.25">
      <c r="A10" s="47" t="s">
        <v>29</v>
      </c>
      <c r="B10" s="48"/>
      <c r="C10" s="23">
        <f t="shared" ref="C10:W10" si="0">C5*0.4+C6*0.1+C7*0.25+C8*0.2+C9*0.05</f>
        <v>83.892499999999998</v>
      </c>
      <c r="D10" s="23">
        <f t="shared" si="0"/>
        <v>84.1</v>
      </c>
      <c r="E10" s="23">
        <f t="shared" si="0"/>
        <v>83.012500000000003</v>
      </c>
      <c r="F10" s="23">
        <f t="shared" si="0"/>
        <v>83.03</v>
      </c>
      <c r="G10" s="23">
        <f t="shared" si="0"/>
        <v>84.254999999999995</v>
      </c>
      <c r="H10" s="23">
        <f>H5*0.4+H6*0.1+H7*0.25+H8*0.2+H9*0.05</f>
        <v>83.105000000000004</v>
      </c>
      <c r="I10" s="23">
        <f>I5*0.4+I6*0.1+I7*0.25+I8*0.2+I9*0.05</f>
        <v>83.112500000000011</v>
      </c>
      <c r="J10" s="23">
        <f>J5*0.4+J6*0.1+J7*0.25+J8*0.2+J9*0.05</f>
        <v>83.0625</v>
      </c>
      <c r="K10" s="23">
        <f>K5*0.4+K6*0.1+K7*0.25+K8*0.2+K9*0.05</f>
        <v>84.052500000000009</v>
      </c>
      <c r="L10" s="23">
        <f t="shared" si="0"/>
        <v>83.76</v>
      </c>
      <c r="M10" s="23">
        <f t="shared" si="0"/>
        <v>83.59</v>
      </c>
      <c r="N10" s="26">
        <f t="shared" si="0"/>
        <v>83.89</v>
      </c>
      <c r="O10" s="28">
        <f t="shared" si="0"/>
        <v>77.043333333333337</v>
      </c>
      <c r="P10" s="23">
        <f>P5*0.4+P6*0.1+P7*0.25+P8*0.2+P9*0.05</f>
        <v>76.536666666666676</v>
      </c>
      <c r="Q10" s="23">
        <f t="shared" si="0"/>
        <v>78.334166666666675</v>
      </c>
      <c r="R10" s="23">
        <f t="shared" si="0"/>
        <v>84.893333333333345</v>
      </c>
      <c r="S10" s="23">
        <f t="shared" si="0"/>
        <v>80.169166666666669</v>
      </c>
      <c r="T10" s="24">
        <f t="shared" si="0"/>
        <v>79.13333333333334</v>
      </c>
      <c r="U10" s="23">
        <f t="shared" si="0"/>
        <v>80.099166666666676</v>
      </c>
      <c r="V10" s="23">
        <f t="shared" si="0"/>
        <v>80.230833333333337</v>
      </c>
      <c r="W10" s="35">
        <f t="shared" si="0"/>
        <v>77.3</v>
      </c>
    </row>
    <row r="11" spans="1:23" ht="33" customHeight="1" thickBot="1" x14ac:dyDescent="0.3">
      <c r="A11" s="49" t="s">
        <v>30</v>
      </c>
      <c r="B11" s="50"/>
      <c r="C11" s="36">
        <f>RANK(C10,$C$10:N10)</f>
        <v>4</v>
      </c>
      <c r="D11" s="60">
        <f>RANK(D10,$C$10:N10)</f>
        <v>2</v>
      </c>
      <c r="E11" s="36">
        <f>RANK(E10,$C$10:N10)</f>
        <v>12</v>
      </c>
      <c r="F11" s="33">
        <f>RANK(F10,$C$10:N10)</f>
        <v>11</v>
      </c>
      <c r="G11" s="41">
        <f>RANK(G10,$C$10:N10)</f>
        <v>1</v>
      </c>
      <c r="H11" s="27">
        <f>RANK(H10,$C$10:N10)</f>
        <v>9</v>
      </c>
      <c r="I11" s="27">
        <f>RANK(I10,$C$10:N10)</f>
        <v>8</v>
      </c>
      <c r="J11" s="27">
        <f>RANK(J10,$C$10:N10)</f>
        <v>10</v>
      </c>
      <c r="K11" s="60">
        <f>RANK(K10,$C$10:N10)</f>
        <v>3</v>
      </c>
      <c r="L11" s="27">
        <f>RANK(L10,$C$10:N10)</f>
        <v>6</v>
      </c>
      <c r="M11" s="27">
        <f>RANK(M10,$C$10:N10)</f>
        <v>7</v>
      </c>
      <c r="N11" s="30">
        <f>RANK(N10,$C$10:N10)</f>
        <v>5</v>
      </c>
      <c r="O11" s="45">
        <f>RANK(O10,$O$10:W10)</f>
        <v>8</v>
      </c>
      <c r="P11" s="34">
        <f>RANK(P10,$O$10:W10)</f>
        <v>9</v>
      </c>
      <c r="Q11" s="34">
        <f>RANK(Q10,$O$10:W10)</f>
        <v>6</v>
      </c>
      <c r="R11" s="43">
        <f>RANK(R10,$O$10:W10)</f>
        <v>1</v>
      </c>
      <c r="S11" s="62">
        <f>RANK(S10,$O$10:W10)</f>
        <v>3</v>
      </c>
      <c r="T11" s="37">
        <f>RANK(T10,$O$10:W10)</f>
        <v>5</v>
      </c>
      <c r="U11" s="37">
        <f>RANK(U10,$O$10:W10)</f>
        <v>4</v>
      </c>
      <c r="V11" s="62">
        <f>RANK(V10,$O$10:W10)</f>
        <v>2</v>
      </c>
      <c r="W11" s="40">
        <f>RANK(W10,$O$10:W10)</f>
        <v>7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  <row r="15" spans="1:23" x14ac:dyDescent="0.25">
      <c r="A15" s="59" t="s">
        <v>69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23" x14ac:dyDescent="0.25">
      <c r="C16" s="7"/>
      <c r="D16" s="7"/>
      <c r="E16" s="7"/>
      <c r="F16" s="7"/>
      <c r="G16" s="7"/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2021-12-27T07:02:29Z</cp:lastPrinted>
  <dcterms:created xsi:type="dcterms:W3CDTF">2010-09-02T06:56:55Z</dcterms:created>
  <dcterms:modified xsi:type="dcterms:W3CDTF">2022-01-25T02:21:35Z</dcterms:modified>
</cp:coreProperties>
</file>